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K6" i="3" l="1"/>
  <c r="K10" i="3" s="1"/>
  <c r="AS6" i="3" l="1"/>
  <c r="AQ6" i="3"/>
  <c r="AP6" i="3"/>
  <c r="AO6" i="3"/>
  <c r="AN6" i="3"/>
  <c r="AM6" i="3"/>
  <c r="AG6" i="3"/>
  <c r="AE6" i="3"/>
  <c r="AD6" i="3"/>
  <c r="AC6" i="3"/>
  <c r="AB6" i="3"/>
  <c r="AA6" i="3"/>
  <c r="W6" i="3"/>
  <c r="U6" i="3"/>
  <c r="T6" i="3"/>
  <c r="S6" i="3"/>
  <c r="R6" i="3"/>
  <c r="Q6" i="3"/>
  <c r="I6" i="3"/>
  <c r="H6" i="3"/>
  <c r="G6" i="3"/>
  <c r="F6" i="3"/>
  <c r="E6" i="3"/>
  <c r="AF6" i="3" l="1"/>
  <c r="G11" i="3"/>
  <c r="K11" i="3"/>
  <c r="I11" i="3"/>
  <c r="E11" i="3"/>
  <c r="I10" i="3"/>
  <c r="H10" i="3"/>
  <c r="F10" i="3"/>
  <c r="E10" i="3"/>
  <c r="E12" i="3" s="1"/>
  <c r="J11" i="3" l="1"/>
  <c r="G10" i="3"/>
  <c r="G12" i="3" s="1"/>
  <c r="K12" i="3"/>
  <c r="F11" i="3"/>
  <c r="F12" i="3" s="1"/>
  <c r="H11" i="3"/>
  <c r="H12" i="3" s="1"/>
  <c r="M12" i="3" s="1"/>
  <c r="I12" i="3"/>
  <c r="O11" i="3"/>
  <c r="M11" i="3" l="1"/>
  <c r="L11" i="3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<sst xmlns="http://schemas.openxmlformats.org/spreadsheetml/2006/main" count="69" uniqueCount="29">
  <si>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</si>
  <si>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</si>
  <si>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</si>
  <si>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</si>
  <si>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</si>
  <si>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</si>
  <si>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</si>
  <si>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</si>
  <si>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</si>
  <si>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</si>
  <si>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</si>
  <si>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</si>
  <si>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</si>
  <si>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</si>
  <si>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</si>
  <si>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</si>
  <si>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</si>
  <si>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</si>
  <si>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</si>
  <si>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</si>
  <si>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</si>
  <si>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</si>
  <si>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</si>
  <si>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</si>
  <si>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KeKi  2</t>
  </si>
  <si>
    <t>8.</t>
  </si>
  <si>
    <t>Akseli Keskitalo</t>
  </si>
  <si>
    <t>19.9.2004</t>
  </si>
  <si>
    <t>KeKi = Kempeleen Kiri  (1915)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</si>
</sst>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7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7" customWidth="1"/>
    <col min="5" max="9" width="5.42578125" customWidth="1"/>
    <col min="10" max="10" width="8.14062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7.5703125" customWidth="1"/>
    <col min="23" max="23" width="0.7109375" customWidth="1"/>
    <col min="24" max="24" width="6.5703125" customWidth="1"/>
    <col min="25" max="25" width="5.7109375" customWidth="1"/>
    <col min="26" max="26" width="13.855468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28515625" customWidth="1"/>
    <col min="45" max="45" width="0.7109375" customWidth="1"/>
  </cols>
  <sheetData>
    <row r="1" spans="1:57" x14ac:dyDescent="0.25">
      <c r="A1" s="16"/>
      <c r="B1" s="40" t="s">
        <v>26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1"/>
      <c r="AI4" s="7"/>
      <c r="AJ4" s="7"/>
      <c r="AK4" s="7"/>
      <c r="AL4" s="16"/>
      <c r="AM4" s="12"/>
      <c r="AN4" s="12"/>
      <c r="AO4" s="13"/>
      <c r="AP4" s="12"/>
      <c r="AQ4" s="12"/>
      <c r="AR4" s="13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2"/>
      <c r="T5" s="12"/>
      <c r="U5" s="12"/>
      <c r="V5" s="32"/>
      <c r="W5" s="19"/>
      <c r="X5" s="12">
        <v>2023</v>
      </c>
      <c r="Y5" s="12" t="s">
        <v>25</v>
      </c>
      <c r="Z5" s="1" t="s">
        <v>24</v>
      </c>
      <c r="AA5" s="12">
        <v>12</v>
      </c>
      <c r="AB5" s="12">
        <v>0</v>
      </c>
      <c r="AC5" s="12">
        <v>6</v>
      </c>
      <c r="AD5" s="12">
        <v>1</v>
      </c>
      <c r="AE5" s="12">
        <v>20</v>
      </c>
      <c r="AF5" s="66">
        <v>0.43478260869565216</v>
      </c>
      <c r="AG5" s="10">
        <v>46</v>
      </c>
      <c r="AH5" s="41"/>
      <c r="AI5" s="7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2" t="s">
        <v>13</v>
      </c>
      <c r="C6" s="63"/>
      <c r="D6" s="64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2"/>
      <c r="O6" s="43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56" t="s">
        <v>13</v>
      </c>
      <c r="Y6" s="11"/>
      <c r="Z6" s="9"/>
      <c r="AA6" s="36">
        <f>SUM(AA4:AA5)</f>
        <v>12</v>
      </c>
      <c r="AB6" s="36">
        <f>SUM(AB4:AB5)</f>
        <v>0</v>
      </c>
      <c r="AC6" s="36">
        <f>SUM(AC4:AC5)</f>
        <v>6</v>
      </c>
      <c r="AD6" s="36">
        <f>SUM(AD4:AD5)</f>
        <v>1</v>
      </c>
      <c r="AE6" s="36">
        <f>SUM(AE4:AE5)</f>
        <v>20</v>
      </c>
      <c r="AF6" s="37">
        <f>PRODUCT(AE6/AG6)</f>
        <v>0.43478260869565216</v>
      </c>
      <c r="AG6" s="21">
        <f>SUM(AG4:AG5)</f>
        <v>46</v>
      </c>
      <c r="AH6" s="18"/>
      <c r="AI6" s="29"/>
      <c r="AJ6" s="42"/>
      <c r="AK6" s="43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9" t="s">
        <v>16</v>
      </c>
      <c r="C8" s="50"/>
      <c r="D8" s="51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55" t="s">
        <v>28</v>
      </c>
      <c r="U8" s="10"/>
      <c r="V8" s="19"/>
      <c r="W8" s="19"/>
      <c r="X8" s="44"/>
      <c r="Y8" s="44"/>
      <c r="Z8" s="44"/>
      <c r="AA8" s="44"/>
      <c r="AB8" s="44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4"/>
      <c r="AO8" s="44"/>
      <c r="AP8" s="44"/>
      <c r="AQ8" s="44"/>
      <c r="AR8" s="44"/>
      <c r="AS8" s="4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2" t="s">
        <v>15</v>
      </c>
      <c r="C9" s="3"/>
      <c r="D9" s="53"/>
      <c r="E9" s="48">
        <v>0</v>
      </c>
      <c r="F9" s="48">
        <v>0</v>
      </c>
      <c r="G9" s="48">
        <v>0</v>
      </c>
      <c r="H9" s="48">
        <v>0</v>
      </c>
      <c r="I9" s="48">
        <v>0</v>
      </c>
      <c r="J9" s="65">
        <v>0</v>
      </c>
      <c r="K9" s="16"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55"/>
      <c r="U9" s="16"/>
      <c r="V9" s="16"/>
      <c r="W9" s="16"/>
      <c r="X9" s="17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8">
        <f>PRODUCT(E6+Q6)</f>
        <v>0</v>
      </c>
      <c r="F10" s="48">
        <f>PRODUCT(F6+R6)</f>
        <v>0</v>
      </c>
      <c r="G10" s="48">
        <f>PRODUCT(G6+S6)</f>
        <v>0</v>
      </c>
      <c r="H10" s="48">
        <f>PRODUCT(H6+T6)</f>
        <v>0</v>
      </c>
      <c r="I10" s="48">
        <f>PRODUCT(I6+U6)</f>
        <v>0</v>
      </c>
      <c r="J10" s="65">
        <v>0</v>
      </c>
      <c r="K10" s="16">
        <f>PRODUCT(K6)</f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17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8">
        <f>PRODUCT(AA6+AM6)</f>
        <v>12</v>
      </c>
      <c r="F11" s="48">
        <f>PRODUCT(AB6+AN6)</f>
        <v>0</v>
      </c>
      <c r="G11" s="48">
        <f>PRODUCT(AC6+AO6)</f>
        <v>6</v>
      </c>
      <c r="H11" s="48">
        <f>PRODUCT(AD6+AP6)</f>
        <v>1</v>
      </c>
      <c r="I11" s="48">
        <f>PRODUCT(AE6+AQ6)</f>
        <v>20</v>
      </c>
      <c r="J11" s="65">
        <f>PRODUCT(I11/K11)</f>
        <v>0.43478260869565216</v>
      </c>
      <c r="K11" s="10">
        <f>PRODUCT(AG6+AS6)</f>
        <v>46</v>
      </c>
      <c r="L11" s="54">
        <f>PRODUCT((F11+G11)/E11)</f>
        <v>0.5</v>
      </c>
      <c r="M11" s="54">
        <f>PRODUCT(H11/E11)</f>
        <v>8.3333333333333329E-2</v>
      </c>
      <c r="N11" s="54">
        <f>PRODUCT((F11+G11+H11)/E11)</f>
        <v>0.58333333333333337</v>
      </c>
      <c r="O11" s="54">
        <f>PRODUCT(I11/E11)</f>
        <v>1.6666666666666667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5" t="s">
        <v>13</v>
      </c>
      <c r="C12" s="46"/>
      <c r="D12" s="47"/>
      <c r="E12" s="48">
        <f>SUM(E9:E11)</f>
        <v>12</v>
      </c>
      <c r="F12" s="48">
        <f t="shared" ref="F12:I12" si="0">SUM(F9:F11)</f>
        <v>0</v>
      </c>
      <c r="G12" s="48">
        <f t="shared" si="0"/>
        <v>6</v>
      </c>
      <c r="H12" s="48">
        <f t="shared" si="0"/>
        <v>1</v>
      </c>
      <c r="I12" s="48">
        <f t="shared" si="0"/>
        <v>20</v>
      </c>
      <c r="J12" s="65">
        <f>PRODUCT(I12/K12)</f>
        <v>0.43478260869565216</v>
      </c>
      <c r="K12" s="16">
        <f>SUM(K9:K11)</f>
        <v>46</v>
      </c>
      <c r="L12" s="54">
        <f>PRODUCT((F12+G12)/E12)</f>
        <v>0.5</v>
      </c>
      <c r="M12" s="54">
        <f>PRODUCT(H12/E12)</f>
        <v>8.3333333333333329E-2</v>
      </c>
      <c r="N12" s="54">
        <f>PRODUCT((F12+G12+H12)/E12)</f>
        <v>0.58333333333333337</v>
      </c>
      <c r="O12" s="54">
        <f>PRODUCT(I12/E12)</f>
        <v>1.6666666666666667</v>
      </c>
      <c r="Q12" s="10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X4:AJ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2023-08-22T20:45:08Z</dcterms:modified>
</cp:coreProperties>
</file>